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MINISTERIO DE TRABAJO RDO 100002523\INFORME DEL 18 AL 23 DE DICIEMBRE\"/>
    </mc:Choice>
  </mc:AlternateContent>
  <bookViews>
    <workbookView xWindow="-105" yWindow="-105" windowWidth="23250" windowHeight="12570"/>
  </bookViews>
  <sheets>
    <sheet name="PROYECCIO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9" i="1" l="1"/>
  <c r="B31" i="1"/>
  <c r="B30" i="1"/>
  <c r="B16" i="1" l="1"/>
  <c r="B17" i="1"/>
  <c r="L19" i="1" l="1"/>
  <c r="J19" i="1"/>
  <c r="I19" i="1"/>
  <c r="H19" i="1"/>
  <c r="F19" i="1"/>
  <c r="K10" i="1"/>
  <c r="K19" i="1" s="1"/>
  <c r="G10" i="1"/>
  <c r="C9" i="1"/>
  <c r="G6" i="1"/>
  <c r="G19" i="1" s="1"/>
</calcChain>
</file>

<file path=xl/sharedStrings.xml><?xml version="1.0" encoding="utf-8"?>
<sst xmlns="http://schemas.openxmlformats.org/spreadsheetml/2006/main" count="50" uniqueCount="42">
  <si>
    <t>EPP</t>
  </si>
  <si>
    <t>Cantidad Actual</t>
  </si>
  <si>
    <t>Cantidad Mensual a Comprar</t>
  </si>
  <si>
    <t>Servicios</t>
  </si>
  <si>
    <t>Gorros Quirúrgicos</t>
  </si>
  <si>
    <t>Mascarilla Quirúrgica</t>
  </si>
  <si>
    <t>N°95</t>
  </si>
  <si>
    <t>Guante Esteril</t>
  </si>
  <si>
    <t>Guantes No Esteril</t>
  </si>
  <si>
    <t>Bata Manga Larga</t>
  </si>
  <si>
    <t>Pijama Médico completa</t>
  </si>
  <si>
    <t>Odontologia (5)</t>
  </si>
  <si>
    <t>Servicios Generales (4)</t>
  </si>
  <si>
    <t>Laboratorio (2)</t>
  </si>
  <si>
    <t>Guantes Esteril</t>
  </si>
  <si>
    <t>Medicos (5)</t>
  </si>
  <si>
    <t>Guante No Esteril</t>
  </si>
  <si>
    <t>Enfermeras (14)</t>
  </si>
  <si>
    <t>Porteros (4)</t>
  </si>
  <si>
    <t>Pijama Medico Completa</t>
  </si>
  <si>
    <t>Conductores (2)</t>
  </si>
  <si>
    <t>Bata Paciente cisa</t>
  </si>
  <si>
    <t>Administrativos</t>
  </si>
  <si>
    <t>Careta uso médico</t>
  </si>
  <si>
    <t>Farmacia</t>
  </si>
  <si>
    <t>Gafas Protección</t>
  </si>
  <si>
    <t>Almacen</t>
  </si>
  <si>
    <t>Mascarilla Acetato</t>
  </si>
  <si>
    <t>Consulta Externa(2)</t>
  </si>
  <si>
    <t>Trajes plástico blanco</t>
  </si>
  <si>
    <t>Vacunacion</t>
  </si>
  <si>
    <t>Vestido Quirurgico Completo</t>
  </si>
  <si>
    <t>Careta Visor Monogafa</t>
  </si>
  <si>
    <t>Careta Antifluido</t>
  </si>
  <si>
    <t>Bata Aislamiento Manga Larga Azúl</t>
  </si>
  <si>
    <t>Polainas Desechables</t>
  </si>
  <si>
    <t>Mascarilla Qca Tela Color</t>
  </si>
  <si>
    <t>OBSERVACIONES: Se evidencia deficiencia en algunos de los EPP</t>
  </si>
  <si>
    <t>Guante  Esteril</t>
  </si>
  <si>
    <t>Se pondrá a consideración del comité de Compras para su respectiva gestión.</t>
  </si>
  <si>
    <t>Se han cerrado algunos faltantes de acuerdo a disponibilidad de recursos.</t>
  </si>
  <si>
    <t>PROYECCION EPP SEMANA DEL 18 DE DICIEMBRE AL 23 DE DICIEMBRE DE 2020 E.S.E. HOSPITAL SAN JUAN DE DIOS DE TITIRIBI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</si>
</sst>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0" fillId="3" borderId="7" xfId="0" applyFill="1" applyBorder="1" applyAlignment="1">
      <alignment horizontal="center" wrapText="1"/>
    </xf>
    <xf numFmtId="0" fontId="3" fillId="3" borderId="7" xfId="0" applyFont="1" applyFill="1" applyBorder="1" applyAlignment="1">
      <alignment horizontal="center" wrapText="1"/>
    </xf>
    <xf numFmtId="0" fontId="0" fillId="3" borderId="7" xfId="0" applyFill="1" applyBorder="1" applyAlignment="1">
      <alignment horizontal="center"/>
    </xf>
    <xf numFmtId="0" fontId="0" fillId="3" borderId="10" xfId="0" applyFill="1" applyBorder="1"/>
    <xf numFmtId="0" fontId="3" fillId="3" borderId="11" xfId="0" applyFont="1" applyFill="1" applyBorder="1" applyAlignment="1">
      <alignment horizontal="center" wrapText="1"/>
    </xf>
    <xf numFmtId="0" fontId="0" fillId="3" borderId="11" xfId="0" applyFill="1" applyBorder="1" applyAlignment="1">
      <alignment horizontal="center" wrapText="1"/>
    </xf>
    <xf numFmtId="0" fontId="0" fillId="3" borderId="11" xfId="0" applyFill="1" applyBorder="1" applyAlignment="1">
      <alignment horizontal="center"/>
    </xf>
    <xf numFmtId="0" fontId="0" fillId="3" borderId="12" xfId="0" applyFill="1" applyBorder="1" applyAlignment="1">
      <alignment horizontal="center" wrapText="1"/>
    </xf>
    <xf numFmtId="0" fontId="3" fillId="0" borderId="13" xfId="0" applyFont="1" applyBorder="1"/>
    <xf numFmtId="0" fontId="0" fillId="0" borderId="14" xfId="0" applyBorder="1" applyAlignment="1">
      <alignment horizontal="center"/>
    </xf>
    <xf numFmtId="0" fontId="0" fillId="4" borderId="13" xfId="0" applyFill="1" applyBorder="1"/>
    <xf numFmtId="0" fontId="0" fillId="0" borderId="6" xfId="0" applyBorder="1" applyAlignment="1">
      <alignment horizontal="center"/>
    </xf>
    <xf numFmtId="0" fontId="0" fillId="0" borderId="15" xfId="0" applyBorder="1"/>
    <xf numFmtId="0" fontId="0" fillId="0" borderId="13" xfId="0" applyBorder="1"/>
    <xf numFmtId="0" fontId="0" fillId="4" borderId="16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/>
    <xf numFmtId="0" fontId="0" fillId="0" borderId="0" xfId="0" applyAlignment="1">
      <alignment horizontal="center"/>
    </xf>
    <xf numFmtId="0" fontId="0" fillId="0" borderId="6" xfId="0" applyBorder="1"/>
    <xf numFmtId="0" fontId="1" fillId="0" borderId="8" xfId="0" applyFont="1" applyFill="1" applyBorder="1" applyAlignment="1">
      <alignment horizontal="center" wrapText="1"/>
    </xf>
    <xf numFmtId="0" fontId="0" fillId="0" borderId="14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zoomScale="118" zoomScaleNormal="118" workbookViewId="0">
      <selection activeCell="C18" sqref="C18"/>
    </sheetView>
  </sheetViews>
  <sheetFormatPr baseColWidth="10" defaultRowHeight="15" x14ac:dyDescent="0.25"/>
  <cols>
    <col min="1" max="1" width="18.7109375" customWidth="1"/>
    <col min="2" max="2" width="16.5703125" customWidth="1"/>
    <col min="3" max="3" width="22.42578125" customWidth="1"/>
    <col min="4" max="4" width="6.28515625" customWidth="1"/>
    <col min="5" max="5" width="20.7109375" customWidth="1"/>
    <col min="6" max="6" width="12.7109375" customWidth="1"/>
    <col min="7" max="7" width="19.140625" customWidth="1"/>
    <col min="9" max="9" width="17.85546875" customWidth="1"/>
    <col min="11" max="11" width="14.85546875" customWidth="1"/>
    <col min="12" max="12" width="14.42578125" customWidth="1"/>
  </cols>
  <sheetData>
    <row r="1" spans="1:13" x14ac:dyDescent="0.25">
      <c r="A1" s="29" t="s">
        <v>41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1"/>
    </row>
    <row r="2" spans="1:13" x14ac:dyDescent="0.25">
      <c r="A2" s="32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4"/>
    </row>
    <row r="3" spans="1:13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ht="31.5" x14ac:dyDescent="0.25">
      <c r="A4" s="2" t="s">
        <v>0</v>
      </c>
      <c r="B4" s="3" t="s">
        <v>1</v>
      </c>
      <c r="C4" s="4" t="s">
        <v>2</v>
      </c>
      <c r="E4" s="5" t="s">
        <v>3</v>
      </c>
      <c r="F4" s="6" t="s">
        <v>4</v>
      </c>
      <c r="G4" s="5" t="s">
        <v>5</v>
      </c>
      <c r="H4" s="5" t="s">
        <v>6</v>
      </c>
      <c r="I4" s="7" t="s">
        <v>7</v>
      </c>
      <c r="J4" s="5" t="s">
        <v>8</v>
      </c>
      <c r="K4" s="5" t="s">
        <v>9</v>
      </c>
      <c r="L4" s="5" t="s">
        <v>10</v>
      </c>
      <c r="M4" s="8"/>
    </row>
    <row r="5" spans="1:13" ht="15.75" x14ac:dyDescent="0.25">
      <c r="A5" s="2"/>
      <c r="B5" s="25"/>
      <c r="C5" s="4"/>
      <c r="E5" s="5"/>
      <c r="F5" s="9"/>
      <c r="G5" s="10"/>
      <c r="H5" s="10"/>
      <c r="I5" s="11"/>
      <c r="J5" s="10"/>
      <c r="K5" s="10"/>
      <c r="L5" s="12"/>
      <c r="M5" s="8"/>
    </row>
    <row r="6" spans="1:13" ht="15.75" x14ac:dyDescent="0.25">
      <c r="A6" s="13" t="s">
        <v>4</v>
      </c>
      <c r="B6" s="26">
        <v>410</v>
      </c>
      <c r="C6" s="14">
        <v>40</v>
      </c>
      <c r="E6" s="15" t="s">
        <v>11</v>
      </c>
      <c r="F6" s="16">
        <v>0</v>
      </c>
      <c r="G6" s="16">
        <f>180+60</f>
        <v>240</v>
      </c>
      <c r="H6" s="16">
        <v>40</v>
      </c>
      <c r="I6" s="16"/>
      <c r="J6" s="16">
        <v>3000</v>
      </c>
      <c r="K6" s="16">
        <v>0</v>
      </c>
      <c r="L6" s="14"/>
      <c r="M6" s="17"/>
    </row>
    <row r="7" spans="1:13" x14ac:dyDescent="0.25">
      <c r="A7" s="18" t="s">
        <v>5</v>
      </c>
      <c r="B7" s="26">
        <v>3985</v>
      </c>
      <c r="C7" s="14">
        <v>1830</v>
      </c>
      <c r="E7" s="15" t="s">
        <v>12</v>
      </c>
      <c r="F7" s="16">
        <v>0</v>
      </c>
      <c r="G7" s="16">
        <v>120</v>
      </c>
      <c r="H7" s="16">
        <v>0</v>
      </c>
      <c r="I7" s="16"/>
      <c r="J7" s="16"/>
      <c r="K7" s="16"/>
      <c r="L7" s="14"/>
      <c r="M7" s="17"/>
    </row>
    <row r="8" spans="1:13" x14ac:dyDescent="0.25">
      <c r="A8" s="18" t="s">
        <v>6</v>
      </c>
      <c r="B8" s="26">
        <v>846</v>
      </c>
      <c r="C8" s="14">
        <v>175</v>
      </c>
      <c r="E8" s="15" t="s">
        <v>13</v>
      </c>
      <c r="F8" s="16">
        <v>0</v>
      </c>
      <c r="G8" s="16">
        <v>120</v>
      </c>
      <c r="H8" s="16">
        <v>15</v>
      </c>
      <c r="I8" s="16"/>
      <c r="J8" s="16"/>
      <c r="K8" s="16">
        <v>60</v>
      </c>
      <c r="L8" s="14"/>
      <c r="M8" s="17"/>
    </row>
    <row r="9" spans="1:13" x14ac:dyDescent="0.25">
      <c r="A9" s="18" t="s">
        <v>14</v>
      </c>
      <c r="B9" s="27">
        <v>0</v>
      </c>
      <c r="C9" s="14">
        <f>+B9-I19</f>
        <v>0</v>
      </c>
      <c r="E9" s="15" t="s">
        <v>15</v>
      </c>
      <c r="F9" s="16">
        <v>0</v>
      </c>
      <c r="G9" s="16">
        <v>300</v>
      </c>
      <c r="H9" s="16">
        <v>40</v>
      </c>
      <c r="I9" s="16"/>
      <c r="J9" s="16">
        <v>2000</v>
      </c>
      <c r="K9" s="16">
        <v>150</v>
      </c>
      <c r="L9" s="14">
        <v>150</v>
      </c>
      <c r="M9" s="17"/>
    </row>
    <row r="10" spans="1:13" x14ac:dyDescent="0.25">
      <c r="A10" s="18" t="s">
        <v>16</v>
      </c>
      <c r="B10" s="26">
        <v>700</v>
      </c>
      <c r="C10" s="14">
        <v>9200</v>
      </c>
      <c r="E10" s="15" t="s">
        <v>17</v>
      </c>
      <c r="F10" s="16">
        <v>30</v>
      </c>
      <c r="G10" s="16">
        <f>14*30</f>
        <v>420</v>
      </c>
      <c r="H10" s="16">
        <v>60</v>
      </c>
      <c r="I10" s="16"/>
      <c r="J10" s="16">
        <v>4000</v>
      </c>
      <c r="K10" s="16">
        <f>14*30</f>
        <v>420</v>
      </c>
      <c r="L10" s="14"/>
      <c r="M10" s="17"/>
    </row>
    <row r="11" spans="1:13" x14ac:dyDescent="0.25">
      <c r="A11" s="18" t="s">
        <v>9</v>
      </c>
      <c r="B11" s="27">
        <v>140</v>
      </c>
      <c r="C11" s="14">
        <v>760</v>
      </c>
      <c r="E11" s="15" t="s">
        <v>18</v>
      </c>
      <c r="F11" s="16">
        <v>0</v>
      </c>
      <c r="G11" s="16">
        <v>120</v>
      </c>
      <c r="H11" s="16">
        <v>0</v>
      </c>
      <c r="I11" s="16"/>
      <c r="J11" s="16"/>
      <c r="K11" s="16"/>
      <c r="L11" s="14"/>
      <c r="M11" s="17"/>
    </row>
    <row r="12" spans="1:13" x14ac:dyDescent="0.25">
      <c r="A12" s="18" t="s">
        <v>19</v>
      </c>
      <c r="B12" s="26">
        <v>50</v>
      </c>
      <c r="C12" s="14">
        <v>150</v>
      </c>
      <c r="E12" s="15" t="s">
        <v>20</v>
      </c>
      <c r="F12" s="16">
        <v>10</v>
      </c>
      <c r="G12" s="16">
        <v>60</v>
      </c>
      <c r="H12" s="16">
        <v>10</v>
      </c>
      <c r="I12" s="16"/>
      <c r="J12" s="16"/>
      <c r="K12" s="16"/>
      <c r="L12" s="14"/>
      <c r="M12" s="17"/>
    </row>
    <row r="13" spans="1:13" x14ac:dyDescent="0.25">
      <c r="A13" s="18" t="s">
        <v>21</v>
      </c>
      <c r="B13" s="27">
        <v>0</v>
      </c>
      <c r="C13" s="14"/>
      <c r="E13" s="15" t="s">
        <v>22</v>
      </c>
      <c r="F13" s="16">
        <v>0</v>
      </c>
      <c r="G13" s="16">
        <v>300</v>
      </c>
      <c r="H13" s="16">
        <v>0</v>
      </c>
      <c r="I13" s="16"/>
      <c r="J13" s="16"/>
      <c r="K13" s="16"/>
      <c r="L13" s="14"/>
      <c r="M13" s="17"/>
    </row>
    <row r="14" spans="1:13" x14ac:dyDescent="0.25">
      <c r="A14" s="18" t="s">
        <v>23</v>
      </c>
      <c r="B14" s="27">
        <v>0</v>
      </c>
      <c r="C14" s="14"/>
      <c r="E14" s="15" t="s">
        <v>24</v>
      </c>
      <c r="F14" s="16">
        <v>0</v>
      </c>
      <c r="G14" s="16">
        <v>30</v>
      </c>
      <c r="H14" s="16">
        <v>0</v>
      </c>
      <c r="I14" s="16"/>
      <c r="J14" s="16"/>
      <c r="K14" s="16">
        <v>30</v>
      </c>
      <c r="L14" s="14"/>
      <c r="M14" s="17"/>
    </row>
    <row r="15" spans="1:13" x14ac:dyDescent="0.25">
      <c r="A15" s="18" t="s">
        <v>25</v>
      </c>
      <c r="B15" s="26">
        <v>42</v>
      </c>
      <c r="C15" s="14"/>
      <c r="E15" s="15" t="s">
        <v>26</v>
      </c>
      <c r="F15" s="16">
        <v>0</v>
      </c>
      <c r="G15" s="16">
        <v>30</v>
      </c>
      <c r="H15" s="16">
        <v>0</v>
      </c>
      <c r="I15" s="16"/>
      <c r="J15" s="16"/>
      <c r="K15" s="16">
        <v>10</v>
      </c>
      <c r="L15" s="14"/>
      <c r="M15" s="17"/>
    </row>
    <row r="16" spans="1:13" x14ac:dyDescent="0.25">
      <c r="A16" s="18" t="s">
        <v>27</v>
      </c>
      <c r="B16" s="26">
        <f>31+29+10</f>
        <v>70</v>
      </c>
      <c r="C16" s="14"/>
      <c r="E16" s="15" t="s">
        <v>28</v>
      </c>
      <c r="F16" s="16">
        <v>0</v>
      </c>
      <c r="G16" s="16">
        <v>60</v>
      </c>
      <c r="H16" s="16">
        <v>10</v>
      </c>
      <c r="I16" s="16"/>
      <c r="J16" s="16">
        <v>100</v>
      </c>
      <c r="K16" s="16">
        <v>60</v>
      </c>
      <c r="L16" s="14"/>
      <c r="M16" s="17"/>
    </row>
    <row r="17" spans="1:13" x14ac:dyDescent="0.25">
      <c r="A17" s="18" t="s">
        <v>29</v>
      </c>
      <c r="B17" s="27">
        <f>32-7</f>
        <v>25</v>
      </c>
      <c r="C17" s="14"/>
      <c r="E17" s="15" t="s">
        <v>30</v>
      </c>
      <c r="F17" s="16">
        <v>0</v>
      </c>
      <c r="G17" s="16">
        <v>30</v>
      </c>
      <c r="H17" s="16">
        <v>0</v>
      </c>
      <c r="I17" s="16"/>
      <c r="J17" s="16">
        <v>100</v>
      </c>
      <c r="K17" s="16">
        <v>30</v>
      </c>
      <c r="L17" s="14"/>
      <c r="M17" s="17"/>
    </row>
    <row r="18" spans="1:13" ht="15.75" thickBot="1" x14ac:dyDescent="0.3">
      <c r="A18" s="18" t="s">
        <v>31</v>
      </c>
      <c r="B18" s="26">
        <v>1</v>
      </c>
      <c r="C18" s="14"/>
      <c r="E18" s="19"/>
      <c r="F18" s="20"/>
      <c r="G18" s="20"/>
      <c r="H18" s="20"/>
      <c r="I18" s="20"/>
      <c r="J18" s="20"/>
      <c r="K18" s="20"/>
      <c r="L18" s="21"/>
      <c r="M18" s="22"/>
    </row>
    <row r="19" spans="1:13" x14ac:dyDescent="0.25">
      <c r="A19" s="18" t="s">
        <v>32</v>
      </c>
      <c r="B19" s="27">
        <v>72</v>
      </c>
      <c r="C19" s="14"/>
      <c r="F19" s="23">
        <f t="shared" ref="F19:L19" si="0">SUM(F6:F18)</f>
        <v>40</v>
      </c>
      <c r="G19" s="23">
        <f t="shared" si="0"/>
        <v>1830</v>
      </c>
      <c r="H19" s="23">
        <f t="shared" si="0"/>
        <v>175</v>
      </c>
      <c r="I19" s="23">
        <f t="shared" si="0"/>
        <v>0</v>
      </c>
      <c r="J19" s="23">
        <f t="shared" si="0"/>
        <v>9200</v>
      </c>
      <c r="K19" s="23">
        <f t="shared" si="0"/>
        <v>760</v>
      </c>
      <c r="L19" s="23">
        <f t="shared" si="0"/>
        <v>150</v>
      </c>
    </row>
    <row r="20" spans="1:13" x14ac:dyDescent="0.25">
      <c r="A20" s="18" t="s">
        <v>33</v>
      </c>
      <c r="B20" s="27">
        <v>0</v>
      </c>
      <c r="C20" s="14"/>
    </row>
    <row r="21" spans="1:13" x14ac:dyDescent="0.25">
      <c r="A21" s="18" t="s">
        <v>34</v>
      </c>
      <c r="B21" s="26">
        <v>0</v>
      </c>
      <c r="C21" s="14"/>
    </row>
    <row r="22" spans="1:13" x14ac:dyDescent="0.25">
      <c r="A22" s="18" t="s">
        <v>35</v>
      </c>
      <c r="B22" s="26">
        <v>100</v>
      </c>
      <c r="C22" s="14"/>
    </row>
    <row r="23" spans="1:13" x14ac:dyDescent="0.25">
      <c r="A23" s="18" t="s">
        <v>36</v>
      </c>
      <c r="B23" s="26">
        <v>150</v>
      </c>
      <c r="C23" s="14"/>
    </row>
    <row r="25" spans="1:13" x14ac:dyDescent="0.25">
      <c r="A25" t="s">
        <v>37</v>
      </c>
    </row>
    <row r="27" spans="1:13" ht="15.75" x14ac:dyDescent="0.25">
      <c r="A27" s="13" t="s">
        <v>4</v>
      </c>
      <c r="B27" s="24">
        <v>0</v>
      </c>
    </row>
    <row r="28" spans="1:13" x14ac:dyDescent="0.25">
      <c r="A28" s="18" t="s">
        <v>38</v>
      </c>
      <c r="B28" s="24">
        <v>0</v>
      </c>
    </row>
    <row r="29" spans="1:13" x14ac:dyDescent="0.25">
      <c r="A29" s="18" t="s">
        <v>9</v>
      </c>
      <c r="B29" s="24">
        <f>+C11-B11</f>
        <v>620</v>
      </c>
    </row>
    <row r="30" spans="1:13" x14ac:dyDescent="0.25">
      <c r="A30" s="18" t="s">
        <v>8</v>
      </c>
      <c r="B30" s="24">
        <f>+J19-B10</f>
        <v>8500</v>
      </c>
    </row>
    <row r="31" spans="1:13" x14ac:dyDescent="0.25">
      <c r="A31" s="18" t="s">
        <v>10</v>
      </c>
      <c r="B31" s="24">
        <f>+C12-B12</f>
        <v>100</v>
      </c>
    </row>
    <row r="33" spans="1:5" x14ac:dyDescent="0.25">
      <c r="A33" s="35" t="s">
        <v>39</v>
      </c>
      <c r="B33" s="35"/>
      <c r="C33" s="35"/>
      <c r="D33" s="35"/>
      <c r="E33" s="35"/>
    </row>
    <row r="34" spans="1:5" x14ac:dyDescent="0.25">
      <c r="A34" s="35" t="s">
        <v>40</v>
      </c>
      <c r="B34" s="35"/>
      <c r="C34" s="35"/>
      <c r="D34" s="35"/>
      <c r="E34" s="35"/>
    </row>
    <row r="35" spans="1:5" x14ac:dyDescent="0.25">
      <c r="A35" s="28"/>
      <c r="B35" s="28"/>
      <c r="C35" s="28"/>
      <c r="D35" s="28"/>
      <c r="E35" s="28"/>
    </row>
    <row r="36" spans="1:5" x14ac:dyDescent="0.25">
      <c r="A36" s="28"/>
      <c r="B36" s="28"/>
      <c r="C36" s="28"/>
      <c r="D36" s="28"/>
      <c r="E36" s="28"/>
    </row>
    <row r="37" spans="1:5" x14ac:dyDescent="0.25">
      <c r="A37" s="28"/>
      <c r="B37" s="28"/>
      <c r="C37" s="28"/>
      <c r="D37" s="28"/>
      <c r="E37" s="28"/>
    </row>
  </sheetData>
  <mergeCells count="6">
    <mergeCell ref="A37:E37"/>
    <mergeCell ref="A1:M2"/>
    <mergeCell ref="A33:E33"/>
    <mergeCell ref="A34:E34"/>
    <mergeCell ref="A35:E35"/>
    <mergeCell ref="A36:E36"/>
  </mergeCells>
  <pageMargins left="0.70866141732283472" right="0.70866141732283472" top="0.74803149606299213" bottom="0.74803149606299213" header="0.31496062992125984" footer="0.31496062992125984"/>
  <pageSetup paperSize="5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PROYECCION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Usuario!</dc:creator>
  <cp:lastModifiedBy>USUARIO</cp:lastModifiedBy>
  <dcterms:created xsi:type="dcterms:W3CDTF">2020-09-11T17:23:36Z</dcterms:created>
  <dcterms:modified xsi:type="dcterms:W3CDTF">2020-12-23T18:48:51Z</dcterms:modified>
</cp:coreProperties>
</file>